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8" activeTab="0"/>
  </bookViews>
  <sheets>
    <sheet name="Registre du loueur NC" sheetId="1" r:id="rId1"/>
    <sheet name="MEMO" sheetId="2" r:id="rId2"/>
    <sheet name="Feuil3" sheetId="3" state="hidden" r:id="rId3"/>
  </sheets>
  <definedNames>
    <definedName name="_xlfn.IFERROR" hidden="1">#NAME?</definedName>
    <definedName name="TYPE">'Feuil3'!$B$4:$B$31</definedName>
    <definedName name="_xlnm.Print_Area" localSheetId="0">'Registre du loueur NC'!$A$1:$I$61</definedName>
  </definedNames>
  <calcPr fullCalcOnLoad="1"/>
</workbook>
</file>

<file path=xl/sharedStrings.xml><?xml version="1.0" encoding="utf-8"?>
<sst xmlns="http://schemas.openxmlformats.org/spreadsheetml/2006/main" count="77" uniqueCount="77">
  <si>
    <t>Nombre de personnes plein tarif</t>
  </si>
  <si>
    <t>TOTAL</t>
  </si>
  <si>
    <t>Tarif Taxe</t>
  </si>
  <si>
    <t>Nature de l'hébergement</t>
  </si>
  <si>
    <t>Tarifs en € / nuitée / personne</t>
  </si>
  <si>
    <t>Année</t>
  </si>
  <si>
    <t>Janvier</t>
  </si>
  <si>
    <t>Février</t>
  </si>
  <si>
    <t>Mars</t>
  </si>
  <si>
    <t>Avril</t>
  </si>
  <si>
    <t>Mai</t>
  </si>
  <si>
    <t>Juin</t>
  </si>
  <si>
    <t>Juillet</t>
  </si>
  <si>
    <t>Août</t>
  </si>
  <si>
    <t>Septembre</t>
  </si>
  <si>
    <t>Octobre</t>
  </si>
  <si>
    <t>Novembre</t>
  </si>
  <si>
    <t>Décembre</t>
  </si>
  <si>
    <t>Réduction 3 enfants</t>
  </si>
  <si>
    <t>Réduction 4 enfants</t>
  </si>
  <si>
    <t>Réduction 6 enfants</t>
  </si>
  <si>
    <t>Aucune réduction</t>
  </si>
  <si>
    <t>Montant taxe perçue</t>
  </si>
  <si>
    <t>Adresse du proriétaire :</t>
  </si>
  <si>
    <t>Adresse de l'établissement :</t>
  </si>
  <si>
    <t>Etablissement :</t>
  </si>
  <si>
    <t>Nom du propriétaire :</t>
  </si>
  <si>
    <t>Nombre de nuits (Durée du séjour)</t>
  </si>
  <si>
    <t>Nb de chambres :</t>
  </si>
  <si>
    <t>Hôtel 3 étoiles</t>
  </si>
  <si>
    <t>Hôtel 1 étoile</t>
  </si>
  <si>
    <t xml:space="preserve">Réduction 5 enfants </t>
  </si>
  <si>
    <t>Capacité totale d'accueil :</t>
  </si>
  <si>
    <t>Hôtel 2 étoiles</t>
  </si>
  <si>
    <t>Hôtel 5 étoiles</t>
  </si>
  <si>
    <t>Hôtel 4 étoiles</t>
  </si>
  <si>
    <t>Mois</t>
  </si>
  <si>
    <t>Meublé de tourisme 3 étoiles</t>
  </si>
  <si>
    <t>Meublé de tourisme non classé</t>
  </si>
  <si>
    <t xml:space="preserve">Hôtel non classé </t>
  </si>
  <si>
    <t>Meublé de tourisme 5 étoiles</t>
  </si>
  <si>
    <t>Meublé de tourisme 4 étoiles</t>
  </si>
  <si>
    <t>Meublé de tourisme 1 étoile</t>
  </si>
  <si>
    <t>Meublé de tourisme 2 étoiles</t>
  </si>
  <si>
    <t>Nature et Classement de l'hébergement</t>
  </si>
  <si>
    <t>Chambres d'hôtes</t>
  </si>
  <si>
    <t>Camping non classé, 1 et 2 étoiles</t>
  </si>
  <si>
    <t>Village de vacances non classé, 1, 2 et 3 étoiles</t>
  </si>
  <si>
    <t>Village de vacances 4 et 5 étoiles</t>
  </si>
  <si>
    <t>Camping 3, 4 et 5 étoiles</t>
  </si>
  <si>
    <t>Palace</t>
  </si>
  <si>
    <t>Gîte non classé</t>
  </si>
  <si>
    <t>Gîte 1 étoile</t>
  </si>
  <si>
    <t>Gîte 2 étoiles</t>
  </si>
  <si>
    <t>Gîte 3 étoiles</t>
  </si>
  <si>
    <t>Gîte 4 étoiles</t>
  </si>
  <si>
    <t>Gîte 5 étoiles</t>
  </si>
  <si>
    <t>REGISTRE DU LOUEUR</t>
  </si>
  <si>
    <t xml:space="preserve"> </t>
  </si>
  <si>
    <t>Dates d'arrivée</t>
  </si>
  <si>
    <t>Meublé de tourisme non classé ou en attente de classement</t>
  </si>
  <si>
    <t>9 = (3) x (8)</t>
  </si>
  <si>
    <t>Montant de taxe par nuitée</t>
  </si>
  <si>
    <t>Les 2 premières lignes sont fournies à titre d'exemple</t>
  </si>
  <si>
    <t>Nombre de titulaires d’un contrat de travail saisonnier employés dans la commune (exonérés)</t>
  </si>
  <si>
    <t>Nombre de personnes mineures (exonérées)</t>
  </si>
  <si>
    <t>Nombre de personnes bénéficiant d’un hébergement d’urgence  (exonérées)</t>
  </si>
  <si>
    <t>Montant taxe séjour :</t>
  </si>
  <si>
    <t>Tarif plafond :</t>
  </si>
  <si>
    <t>Rue du Mémorial du Génie, CS 40 325 Ecrouves, 54 201 Toul cedex - Tél 03.83.43.2376  / contact@terrestouloises.com</t>
  </si>
  <si>
    <t>COMMUNAUTE DE COMMUNES TERRES TOULOISES</t>
  </si>
  <si>
    <r>
      <rPr>
        <b/>
        <i/>
        <sz val="12"/>
        <rFont val="Arial"/>
        <family val="2"/>
      </rPr>
      <t xml:space="preserve">Hébergements </t>
    </r>
    <r>
      <rPr>
        <b/>
        <i/>
        <sz val="14"/>
        <rFont val="Arial"/>
        <family val="2"/>
      </rPr>
      <t>non classés</t>
    </r>
    <r>
      <rPr>
        <b/>
        <i/>
        <sz val="12"/>
        <rFont val="Arial"/>
        <family val="2"/>
      </rPr>
      <t xml:space="preserve"> à compter du 01/01/2019</t>
    </r>
  </si>
  <si>
    <r>
      <t xml:space="preserve">Montant de la location </t>
    </r>
    <r>
      <rPr>
        <b/>
        <sz val="12"/>
        <color indexed="18"/>
        <rFont val="Arial"/>
        <family val="2"/>
      </rPr>
      <t>(HT)</t>
    </r>
    <r>
      <rPr>
        <sz val="10"/>
        <color indexed="18"/>
        <rFont val="Arial"/>
        <family val="2"/>
      </rPr>
      <t xml:space="preserve"> pour la durée du séjour</t>
    </r>
  </si>
  <si>
    <t>Sont exonérés</t>
  </si>
  <si>
    <t xml:space="preserve">Les personnes âgées de moins de 18 ans 
Les titulaires d'un contrat de travail saisonnier employés dans la commune 
Les bénéficiaires d'un hébergement d'urgence ou d'un relogement temporaire 
Les propriétaires de résidence secondaire pour laquelle ils acquittent la taxe d'habitation 
</t>
  </si>
  <si>
    <t>Contacts utiles</t>
  </si>
  <si>
    <t xml:space="preserve">La Maison du Tourisme : 1 Pl. Charles de Gaulle, 54200 Toul - 03 83 64 90 60
La Communautés de Communes Terres Touloises :  Rue du Mémorial du Génie, 54200 Écrouves - 03 83 43 23 76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</si>
</sst>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d\-mmm\-yy"/>
    <numFmt numFmtId="183" formatCode="_-* #,##0.00\ [$€-40C]_-;\-* #,##0.00\ [$€-40C]_-;_-* &quot;-&quot;??\ [$€-40C]_-;_-@_-"/>
    <numFmt numFmtId="184" formatCode="[$-40C]dddd\ d\ mmmm\ yyyy"/>
    <numFmt numFmtId="185" formatCode="[$-40C]d\-mmm\-yy;@"/>
    <numFmt numFmtId="186" formatCode="mmm\-yyyy"/>
    <numFmt numFmtId="187" formatCode="0.0%"/>
  </numFmts>
  <fonts count="60">
    <font>
      <sz val="10"/>
      <name val="Arial"/>
      <family val="2"/>
    </font>
    <font>
      <b/>
      <sz val="10"/>
      <name val="Arial"/>
      <family val="2"/>
    </font>
    <font>
      <sz val="10"/>
      <color indexed="18"/>
      <name val="Arial"/>
      <family val="2"/>
    </font>
    <font>
      <b/>
      <sz val="19"/>
      <name val="Times New Roman"/>
      <family val="1"/>
    </font>
    <font>
      <i/>
      <sz val="10"/>
      <name val="Arial"/>
      <family val="2"/>
    </font>
    <font>
      <b/>
      <sz val="12"/>
      <name val="Arial"/>
      <family val="2"/>
    </font>
    <font>
      <sz val="14"/>
      <name val="Calibri"/>
      <family val="2"/>
    </font>
    <font>
      <sz val="11"/>
      <name val="Calibri"/>
      <family val="2"/>
    </font>
    <font>
      <b/>
      <i/>
      <sz val="14"/>
      <name val="Arial"/>
      <family val="2"/>
    </font>
    <font>
      <b/>
      <sz val="14"/>
      <color indexed="62"/>
      <name val="Arial"/>
      <family val="2"/>
    </font>
    <font>
      <b/>
      <sz val="19"/>
      <color indexed="62"/>
      <name val="Arial"/>
      <family val="2"/>
    </font>
    <font>
      <b/>
      <sz val="14"/>
      <name val="Arial"/>
      <family val="2"/>
    </font>
    <font>
      <b/>
      <sz val="15"/>
      <name val="Arial"/>
      <family val="2"/>
    </font>
    <font>
      <sz val="12"/>
      <name val="Arial"/>
      <family val="2"/>
    </font>
    <font>
      <b/>
      <sz val="12"/>
      <name val="Calibri"/>
      <family val="2"/>
    </font>
    <font>
      <i/>
      <sz val="12"/>
      <name val="Arial"/>
      <family val="2"/>
    </font>
    <font>
      <sz val="12"/>
      <name val="Calibri"/>
      <family val="2"/>
    </font>
    <font>
      <sz val="11"/>
      <name val="Arial"/>
      <family val="2"/>
    </font>
    <font>
      <b/>
      <i/>
      <sz val="12"/>
      <name val="Arial"/>
      <family val="2"/>
    </font>
    <font>
      <b/>
      <sz val="11"/>
      <name val="Calibri"/>
      <family val="2"/>
    </font>
    <font>
      <b/>
      <sz val="12"/>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i/>
      <sz val="10"/>
      <color indexed="10"/>
      <name val="Arial"/>
      <family val="2"/>
    </font>
    <font>
      <sz val="14"/>
      <name val="Aptos SemiBold"/>
      <family val="2"/>
    </font>
    <font>
      <sz val="11"/>
      <name val="Aptos SemiBold"/>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i/>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lightUp">
        <bgColor theme="0" tint="-0.349979996681213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style="medium"/>
      <right style="thin"/>
      <top style="thin"/>
      <bottom style="thin"/>
    </border>
    <border>
      <left style="medium"/>
      <right>
        <color indexed="63"/>
      </right>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thin"/>
      <bottom style="medium"/>
    </border>
    <border>
      <left style="medium"/>
      <right style="medium"/>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color indexed="63"/>
      </left>
      <right style="double"/>
      <top style="double"/>
      <bottom style="double"/>
    </border>
    <border>
      <left style="double"/>
      <right style="thin"/>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27" fillId="28"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16">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Border="1" applyAlignment="1">
      <alignment horizontal="left"/>
    </xf>
    <xf numFmtId="0" fontId="0" fillId="0" borderId="0" xfId="0" applyAlignment="1">
      <alignment horizontal="center"/>
    </xf>
    <xf numFmtId="0" fontId="0" fillId="0" borderId="0" xfId="0" applyAlignment="1">
      <alignment horizontal="center" wrapText="1"/>
    </xf>
    <xf numFmtId="8" fontId="0" fillId="0" borderId="0" xfId="0" applyNumberFormat="1" applyAlignment="1">
      <alignment horizontal="center" wrapText="1"/>
    </xf>
    <xf numFmtId="0" fontId="1" fillId="0" borderId="0" xfId="0" applyFont="1" applyAlignment="1">
      <alignment horizontal="center" vertical="center" wrapText="1"/>
    </xf>
    <xf numFmtId="0" fontId="3" fillId="0" borderId="0" xfId="0" applyFont="1" applyFill="1" applyAlignment="1">
      <alignment/>
    </xf>
    <xf numFmtId="0" fontId="0" fillId="0" borderId="0" xfId="0" applyFill="1" applyAlignment="1">
      <alignment vertical="center"/>
    </xf>
    <xf numFmtId="9" fontId="0" fillId="0" borderId="0" xfId="50" applyFont="1" applyAlignment="1">
      <alignment horizontal="center"/>
    </xf>
    <xf numFmtId="0" fontId="4" fillId="6" borderId="10" xfId="0" applyFont="1" applyFill="1" applyBorder="1" applyAlignment="1" applyProtection="1">
      <alignment/>
      <protection locked="0"/>
    </xf>
    <xf numFmtId="0" fontId="0" fillId="6" borderId="10" xfId="0" applyFill="1" applyBorder="1" applyAlignment="1" applyProtection="1">
      <alignment/>
      <protection locked="0"/>
    </xf>
    <xf numFmtId="0" fontId="0" fillId="6" borderId="10"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10" xfId="0" applyFill="1" applyBorder="1" applyAlignment="1" applyProtection="1">
      <alignment horizontal="center"/>
      <protection locked="0"/>
    </xf>
    <xf numFmtId="0" fontId="0" fillId="0" borderId="0" xfId="0" applyFont="1" applyAlignment="1">
      <alignment horizontal="center" wrapText="1"/>
    </xf>
    <xf numFmtId="8" fontId="58" fillId="0" borderId="0" xfId="0" applyNumberFormat="1" applyFont="1" applyAlignment="1">
      <alignment horizontal="center" wrapText="1"/>
    </xf>
    <xf numFmtId="0" fontId="6" fillId="0" borderId="1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6" fillId="6" borderId="10" xfId="0" applyFont="1" applyFill="1" applyBorder="1" applyAlignment="1">
      <alignment vertical="center"/>
    </xf>
    <xf numFmtId="0" fontId="0" fillId="0" borderId="14" xfId="0" applyFill="1" applyBorder="1" applyAlignment="1">
      <alignment horizontal="center" vertical="center"/>
    </xf>
    <xf numFmtId="0" fontId="10" fillId="0" borderId="14" xfId="0" applyFont="1" applyFill="1" applyBorder="1" applyAlignment="1" applyProtection="1">
      <alignment horizontal="center" vertical="center"/>
      <protection locked="0"/>
    </xf>
    <xf numFmtId="0" fontId="13" fillId="0" borderId="0" xfId="0" applyFont="1" applyFill="1" applyAlignment="1">
      <alignment vertical="center"/>
    </xf>
    <xf numFmtId="0" fontId="14" fillId="6" borderId="10" xfId="40" applyFont="1" applyFill="1" applyBorder="1" applyAlignment="1" applyProtection="1">
      <alignment vertical="center"/>
      <protection locked="0"/>
    </xf>
    <xf numFmtId="0" fontId="6" fillId="0" borderId="15" xfId="0" applyFont="1" applyFill="1" applyBorder="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33" borderId="20" xfId="0" applyFont="1" applyFill="1" applyBorder="1" applyAlignment="1">
      <alignment horizontal="center" vertical="center"/>
    </xf>
    <xf numFmtId="0" fontId="2" fillId="0" borderId="21" xfId="0" applyFont="1" applyFill="1" applyBorder="1" applyAlignment="1">
      <alignment horizontal="center" vertical="center"/>
    </xf>
    <xf numFmtId="0" fontId="4" fillId="33" borderId="22" xfId="0" applyFont="1" applyFill="1" applyBorder="1" applyAlignment="1">
      <alignment horizontal="center" vertical="center" wrapText="1"/>
    </xf>
    <xf numFmtId="185" fontId="0" fillId="6" borderId="15" xfId="0" applyNumberFormat="1" applyFill="1" applyBorder="1" applyAlignment="1" applyProtection="1">
      <alignment horizontal="center" vertical="center"/>
      <protection locked="0"/>
    </xf>
    <xf numFmtId="183" fontId="4" fillId="33" borderId="23" xfId="0" applyNumberFormat="1" applyFont="1" applyFill="1" applyBorder="1" applyAlignment="1">
      <alignment vertical="center"/>
    </xf>
    <xf numFmtId="185" fontId="0" fillId="6" borderId="15" xfId="0" applyNumberFormat="1" applyFill="1" applyBorder="1" applyAlignment="1" applyProtection="1">
      <alignment/>
      <protection locked="0"/>
    </xf>
    <xf numFmtId="0" fontId="0" fillId="6" borderId="0" xfId="0" applyFill="1" applyBorder="1" applyAlignment="1" applyProtection="1">
      <alignment horizontal="center" vertical="center"/>
      <protection locked="0"/>
    </xf>
    <xf numFmtId="0" fontId="6" fillId="6" borderId="13" xfId="0" applyFont="1" applyFill="1" applyBorder="1" applyAlignment="1">
      <alignment vertical="center"/>
    </xf>
    <xf numFmtId="183" fontId="4" fillId="6" borderId="13" xfId="0" applyNumberFormat="1" applyFont="1" applyFill="1" applyBorder="1" applyAlignment="1" applyProtection="1">
      <alignment vertical="center"/>
      <protection locked="0"/>
    </xf>
    <xf numFmtId="183" fontId="4" fillId="6" borderId="13" xfId="0" applyNumberFormat="1" applyFont="1" applyFill="1" applyBorder="1" applyAlignment="1" applyProtection="1">
      <alignment/>
      <protection locked="0"/>
    </xf>
    <xf numFmtId="183" fontId="0" fillId="6" borderId="13" xfId="0" applyNumberFormat="1" applyFill="1" applyBorder="1" applyAlignment="1" applyProtection="1">
      <alignment/>
      <protection locked="0"/>
    </xf>
    <xf numFmtId="0" fontId="5" fillId="34" borderId="24" xfId="0" applyFont="1" applyFill="1" applyBorder="1" applyAlignment="1">
      <alignment horizontal="center"/>
    </xf>
    <xf numFmtId="0" fontId="5" fillId="34" borderId="25" xfId="0" applyFont="1" applyFill="1" applyBorder="1" applyAlignment="1">
      <alignment horizontal="center"/>
    </xf>
    <xf numFmtId="0" fontId="0" fillId="34" borderId="25" xfId="0" applyFill="1" applyBorder="1" applyAlignment="1">
      <alignment/>
    </xf>
    <xf numFmtId="183" fontId="8" fillId="34" borderId="26" xfId="0" applyNumberFormat="1" applyFont="1" applyFill="1" applyBorder="1" applyAlignment="1">
      <alignment/>
    </xf>
    <xf numFmtId="0" fontId="16" fillId="0" borderId="18" xfId="0" applyFont="1" applyFill="1" applyBorder="1" applyAlignment="1">
      <alignment vertical="center"/>
    </xf>
    <xf numFmtId="0" fontId="16" fillId="0" borderId="27" xfId="0" applyFont="1" applyFill="1" applyBorder="1" applyAlignment="1">
      <alignment vertical="center"/>
    </xf>
    <xf numFmtId="0" fontId="6" fillId="0" borderId="28" xfId="0" applyFont="1" applyFill="1" applyBorder="1" applyAlignment="1">
      <alignment horizontal="center" vertical="center" wrapText="1"/>
    </xf>
    <xf numFmtId="0" fontId="9" fillId="0" borderId="29" xfId="0" applyFont="1" applyFill="1" applyBorder="1" applyAlignment="1" applyProtection="1">
      <alignment horizontal="left" vertical="center"/>
      <protection locked="0"/>
    </xf>
    <xf numFmtId="0" fontId="0" fillId="0" borderId="30" xfId="0" applyFill="1" applyBorder="1" applyAlignment="1">
      <alignment horizontal="center"/>
    </xf>
    <xf numFmtId="185" fontId="4" fillId="35" borderId="15" xfId="0" applyNumberFormat="1"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13" xfId="0" applyFont="1" applyFill="1" applyBorder="1" applyAlignment="1" applyProtection="1">
      <alignment horizontal="center" vertical="center"/>
      <protection locked="0"/>
    </xf>
    <xf numFmtId="0" fontId="4" fillId="35" borderId="10" xfId="0" applyFont="1" applyFill="1" applyBorder="1" applyAlignment="1" applyProtection="1">
      <alignment vertical="center"/>
      <protection locked="0"/>
    </xf>
    <xf numFmtId="183" fontId="4" fillId="35" borderId="13" xfId="0" applyNumberFormat="1" applyFont="1" applyFill="1" applyBorder="1" applyAlignment="1" applyProtection="1">
      <alignment vertical="center"/>
      <protection locked="0"/>
    </xf>
    <xf numFmtId="183" fontId="4" fillId="35" borderId="23" xfId="0" applyNumberFormat="1" applyFont="1" applyFill="1" applyBorder="1" applyAlignment="1">
      <alignment vertical="center"/>
    </xf>
    <xf numFmtId="0" fontId="4" fillId="35" borderId="10" xfId="0" applyFont="1" applyFill="1" applyBorder="1" applyAlignment="1" applyProtection="1">
      <alignment horizontal="center"/>
      <protection locked="0"/>
    </xf>
    <xf numFmtId="0" fontId="4" fillId="35" borderId="0" xfId="0" applyFont="1" applyFill="1" applyBorder="1" applyAlignment="1" applyProtection="1">
      <alignment horizontal="center"/>
      <protection locked="0"/>
    </xf>
    <xf numFmtId="0" fontId="4" fillId="35" borderId="10" xfId="0" applyFont="1" applyFill="1" applyBorder="1" applyAlignment="1" applyProtection="1">
      <alignment/>
      <protection locked="0"/>
    </xf>
    <xf numFmtId="183" fontId="4" fillId="35" borderId="13" xfId="0" applyNumberFormat="1" applyFont="1" applyFill="1" applyBorder="1" applyAlignment="1" applyProtection="1">
      <alignment/>
      <protection locked="0"/>
    </xf>
    <xf numFmtId="0" fontId="12" fillId="36" borderId="31"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32" xfId="0" applyFont="1" applyFill="1" applyBorder="1" applyAlignment="1">
      <alignment horizontal="center" vertical="center"/>
    </xf>
    <xf numFmtId="9" fontId="9" fillId="16" borderId="33" xfId="50" applyNumberFormat="1" applyFont="1" applyFill="1" applyBorder="1" applyAlignment="1" applyProtection="1">
      <alignment horizontal="center" vertical="center"/>
      <protection/>
    </xf>
    <xf numFmtId="0" fontId="6" fillId="37" borderId="34" xfId="0" applyFont="1" applyFill="1" applyBorder="1" applyAlignment="1">
      <alignment vertical="center"/>
    </xf>
    <xf numFmtId="0" fontId="6" fillId="0" borderId="35" xfId="0" applyFont="1" applyFill="1" applyBorder="1" applyAlignment="1">
      <alignment vertical="center"/>
    </xf>
    <xf numFmtId="183" fontId="1" fillId="38" borderId="36" xfId="46" applyNumberFormat="1" applyFont="1" applyFill="1" applyBorder="1" applyAlignment="1">
      <alignment vertical="center"/>
    </xf>
    <xf numFmtId="0" fontId="19" fillId="38" borderId="37" xfId="0" applyFont="1" applyFill="1" applyBorder="1" applyAlignment="1">
      <alignment horizontal="right" vertical="center"/>
    </xf>
    <xf numFmtId="0" fontId="12" fillId="37" borderId="38" xfId="0" applyFont="1" applyFill="1" applyBorder="1" applyAlignment="1">
      <alignment horizontal="center" vertical="center"/>
    </xf>
    <xf numFmtId="0" fontId="11" fillId="37" borderId="39" xfId="0" applyFont="1" applyFill="1" applyBorder="1" applyAlignment="1">
      <alignment horizontal="center" vertical="center"/>
    </xf>
    <xf numFmtId="0" fontId="11" fillId="37" borderId="40" xfId="0" applyFont="1" applyFill="1" applyBorder="1" applyAlignment="1">
      <alignment horizontal="center" vertical="center"/>
    </xf>
    <xf numFmtId="16" fontId="9" fillId="0" borderId="28"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6" fillId="6" borderId="20" xfId="0" applyFont="1" applyFill="1" applyBorder="1" applyAlignment="1" applyProtection="1">
      <alignment horizontal="center" vertical="center"/>
      <protection locked="0"/>
    </xf>
    <xf numFmtId="0" fontId="18" fillId="36" borderId="41" xfId="0" applyFont="1" applyFill="1" applyBorder="1" applyAlignment="1">
      <alignment horizontal="center" vertical="center"/>
    </xf>
    <xf numFmtId="0" fontId="15" fillId="36" borderId="42" xfId="0" applyFont="1" applyFill="1" applyBorder="1" applyAlignment="1">
      <alignment horizontal="center" vertical="center"/>
    </xf>
    <xf numFmtId="0" fontId="15" fillId="36" borderId="43" xfId="0" applyFont="1" applyFill="1" applyBorder="1" applyAlignment="1">
      <alignment horizontal="center" vertical="center"/>
    </xf>
    <xf numFmtId="0" fontId="17" fillId="37" borderId="31" xfId="0" applyFont="1" applyFill="1" applyBorder="1" applyAlignment="1">
      <alignment horizontal="center" vertical="center"/>
    </xf>
    <xf numFmtId="0" fontId="17" fillId="37" borderId="0" xfId="0" applyFont="1" applyFill="1" applyBorder="1" applyAlignment="1">
      <alignment horizontal="center" vertical="center"/>
    </xf>
    <xf numFmtId="0" fontId="17" fillId="37" borderId="32" xfId="0" applyFont="1" applyFill="1" applyBorder="1" applyAlignment="1">
      <alignment horizontal="center" vertical="center"/>
    </xf>
    <xf numFmtId="0" fontId="7" fillId="0" borderId="39" xfId="0" applyFont="1" applyFill="1" applyBorder="1" applyAlignment="1">
      <alignment horizontal="left"/>
    </xf>
    <xf numFmtId="0" fontId="7" fillId="0" borderId="0" xfId="0" applyFont="1" applyFill="1" applyBorder="1" applyAlignment="1">
      <alignment horizontal="left"/>
    </xf>
    <xf numFmtId="0" fontId="6" fillId="0" borderId="4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0" fillId="0" borderId="31" xfId="0" applyFill="1" applyBorder="1" applyAlignment="1">
      <alignment horizontal="left" vertical="center" textRotation="60"/>
    </xf>
    <xf numFmtId="0" fontId="40" fillId="0" borderId="0" xfId="0" applyFont="1" applyAlignment="1">
      <alignment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1" fillId="0" borderId="38" xfId="0" applyFont="1" applyBorder="1" applyAlignment="1">
      <alignment horizontal="left" vertical="center" wrapText="1"/>
    </xf>
    <xf numFmtId="0" fontId="41" fillId="0" borderId="39" xfId="0" applyFont="1" applyBorder="1" applyAlignment="1">
      <alignment horizontal="left" vertical="center" wrapText="1"/>
    </xf>
    <xf numFmtId="0" fontId="41" fillId="0" borderId="40" xfId="0" applyFont="1" applyBorder="1" applyAlignment="1">
      <alignment horizontal="left" vertical="center" wrapText="1"/>
    </xf>
    <xf numFmtId="0" fontId="41" fillId="0" borderId="31" xfId="0" applyFont="1" applyBorder="1" applyAlignment="1">
      <alignment horizontal="left" vertical="center" wrapText="1"/>
    </xf>
    <xf numFmtId="0" fontId="41" fillId="0" borderId="0" xfId="0" applyFont="1" applyAlignment="1">
      <alignment horizontal="left" vertical="center" wrapText="1"/>
    </xf>
    <xf numFmtId="0" fontId="41" fillId="0" borderId="32" xfId="0" applyFont="1" applyBorder="1" applyAlignment="1">
      <alignment horizontal="left" vertical="center" wrapText="1"/>
    </xf>
    <xf numFmtId="0" fontId="41" fillId="0" borderId="41" xfId="0" applyFont="1" applyBorder="1" applyAlignment="1">
      <alignment horizontal="left" vertical="center" wrapText="1"/>
    </xf>
    <xf numFmtId="0" fontId="41" fillId="0" borderId="42" xfId="0" applyFont="1" applyBorder="1" applyAlignment="1">
      <alignment horizontal="left" vertical="center" wrapText="1"/>
    </xf>
    <xf numFmtId="0" fontId="41" fillId="0" borderId="43" xfId="0" applyFont="1" applyBorder="1" applyAlignment="1">
      <alignment horizontal="left" vertical="center" wrapText="1"/>
    </xf>
    <xf numFmtId="0" fontId="41" fillId="0" borderId="38" xfId="0" applyFont="1" applyBorder="1" applyAlignment="1">
      <alignment horizontal="center" vertical="top" wrapText="1"/>
    </xf>
    <xf numFmtId="0" fontId="41" fillId="0" borderId="39" xfId="0" applyFont="1" applyBorder="1" applyAlignment="1">
      <alignment horizontal="center" vertical="top" wrapText="1"/>
    </xf>
    <xf numFmtId="0" fontId="41" fillId="0" borderId="40" xfId="0" applyFont="1" applyBorder="1" applyAlignment="1">
      <alignment horizontal="center" vertical="top" wrapText="1"/>
    </xf>
    <xf numFmtId="0" fontId="41" fillId="0" borderId="41" xfId="0" applyFont="1" applyBorder="1" applyAlignment="1">
      <alignment horizontal="center" vertical="top" wrapText="1"/>
    </xf>
    <xf numFmtId="0" fontId="41" fillId="0" borderId="42" xfId="0" applyFont="1" applyBorder="1" applyAlignment="1">
      <alignment horizontal="center" vertical="top" wrapText="1"/>
    </xf>
    <xf numFmtId="0" fontId="41" fillId="0" borderId="43" xfId="0" applyFont="1"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95250</xdr:rowOff>
    </xdr:from>
    <xdr:to>
      <xdr:col>8</xdr:col>
      <xdr:colOff>962025</xdr:colOff>
      <xdr:row>3</xdr:row>
      <xdr:rowOff>266700</xdr:rowOff>
    </xdr:to>
    <xdr:pic>
      <xdr:nvPicPr>
        <xdr:cNvPr id="1" name="Image 2"/>
        <xdr:cNvPicPr preferRelativeResize="1">
          <a:picLocks noChangeAspect="1"/>
        </xdr:cNvPicPr>
      </xdr:nvPicPr>
      <xdr:blipFill>
        <a:blip r:embed="rId1"/>
        <a:stretch>
          <a:fillRect/>
        </a:stretch>
      </xdr:blipFill>
      <xdr:spPr>
        <a:xfrm>
          <a:off x="9772650" y="95250"/>
          <a:ext cx="8286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showGridLines="0" tabSelected="1" zoomScale="85" zoomScaleNormal="85" workbookViewId="0" topLeftCell="A2">
      <selection activeCell="L16" sqref="L16"/>
    </sheetView>
  </sheetViews>
  <sheetFormatPr defaultColWidth="11.421875" defaultRowHeight="12.75"/>
  <cols>
    <col min="1" max="1" width="24.7109375" style="1" customWidth="1"/>
    <col min="2" max="2" width="11.8515625" style="1" customWidth="1"/>
    <col min="3" max="3" width="18.7109375" style="1" customWidth="1"/>
    <col min="4" max="4" width="16.28125" style="1" customWidth="1"/>
    <col min="5" max="5" width="20.28125" style="1" customWidth="1"/>
    <col min="6" max="6" width="18.7109375" style="1" customWidth="1"/>
    <col min="7" max="7" width="17.28125" style="1" customWidth="1"/>
    <col min="8" max="8" width="16.7109375" style="1" customWidth="1"/>
    <col min="9" max="9" width="14.7109375" style="1" customWidth="1"/>
    <col min="10" max="10" width="6.7109375" style="1" customWidth="1"/>
    <col min="11" max="11" width="11.28125" style="1" customWidth="1"/>
    <col min="12" max="12" width="15.8515625" style="1" customWidth="1"/>
    <col min="13" max="16384" width="11.421875" style="1" customWidth="1"/>
  </cols>
  <sheetData>
    <row r="1" spans="1:11" ht="24.75" customHeight="1">
      <c r="A1" s="72" t="s">
        <v>70</v>
      </c>
      <c r="B1" s="73"/>
      <c r="C1" s="73"/>
      <c r="D1" s="73"/>
      <c r="E1" s="73"/>
      <c r="F1" s="73"/>
      <c r="G1" s="73"/>
      <c r="H1" s="73"/>
      <c r="I1" s="74"/>
      <c r="J1" s="11"/>
      <c r="K1" s="11"/>
    </row>
    <row r="2" spans="1:11" ht="24.75" customHeight="1">
      <c r="A2" s="85" t="s">
        <v>69</v>
      </c>
      <c r="B2" s="86"/>
      <c r="C2" s="86"/>
      <c r="D2" s="86"/>
      <c r="E2" s="86"/>
      <c r="F2" s="86"/>
      <c r="G2" s="86"/>
      <c r="H2" s="86"/>
      <c r="I2" s="87"/>
      <c r="J2" s="11"/>
      <c r="K2" s="11"/>
    </row>
    <row r="3" spans="1:11" ht="24.75" customHeight="1">
      <c r="A3" s="64"/>
      <c r="B3" s="65"/>
      <c r="C3" s="65"/>
      <c r="D3" s="65"/>
      <c r="E3" s="65" t="s">
        <v>57</v>
      </c>
      <c r="F3" s="65"/>
      <c r="G3" s="65"/>
      <c r="H3" s="65"/>
      <c r="I3" s="66"/>
      <c r="J3" s="11"/>
      <c r="K3" s="11"/>
    </row>
    <row r="4" spans="1:11" ht="24.75" customHeight="1" thickBot="1">
      <c r="A4" s="82" t="s">
        <v>71</v>
      </c>
      <c r="B4" s="83"/>
      <c r="C4" s="83"/>
      <c r="D4" s="83"/>
      <c r="E4" s="83"/>
      <c r="F4" s="83"/>
      <c r="G4" s="83"/>
      <c r="H4" s="83"/>
      <c r="I4" s="84"/>
      <c r="J4" s="11"/>
      <c r="K4" s="11"/>
    </row>
    <row r="5" spans="1:11" ht="24" customHeight="1" thickBot="1">
      <c r="A5" s="25" t="s">
        <v>36</v>
      </c>
      <c r="B5" s="52"/>
      <c r="C5" s="53"/>
      <c r="D5" s="25" t="s">
        <v>5</v>
      </c>
      <c r="E5" s="26"/>
      <c r="F5" s="11" t="s">
        <v>58</v>
      </c>
      <c r="G5" s="11"/>
      <c r="H5" s="11"/>
      <c r="I5" s="11"/>
      <c r="J5" s="11"/>
      <c r="K5" s="11"/>
    </row>
    <row r="6" ht="13.5" thickBot="1">
      <c r="L6" s="5"/>
    </row>
    <row r="7" spans="1:12" s="12" customFormat="1" ht="22.5" customHeight="1">
      <c r="A7" s="50" t="s">
        <v>25</v>
      </c>
      <c r="B7" s="79"/>
      <c r="C7" s="79"/>
      <c r="D7" s="79"/>
      <c r="E7" s="49" t="s">
        <v>26</v>
      </c>
      <c r="F7" s="79"/>
      <c r="G7" s="80"/>
      <c r="H7" s="80"/>
      <c r="I7" s="81"/>
      <c r="K7" s="22"/>
      <c r="L7" s="23"/>
    </row>
    <row r="8" spans="1:9" s="12" customFormat="1" ht="22.5" customHeight="1">
      <c r="A8" s="29" t="s">
        <v>24</v>
      </c>
      <c r="B8" s="21"/>
      <c r="C8" s="76"/>
      <c r="D8" s="76"/>
      <c r="E8" s="76"/>
      <c r="F8" s="76"/>
      <c r="G8" s="77"/>
      <c r="H8" s="77"/>
      <c r="I8" s="78"/>
    </row>
    <row r="9" spans="1:9" s="12" customFormat="1" ht="22.5" customHeight="1">
      <c r="A9" s="29" t="s">
        <v>23</v>
      </c>
      <c r="B9" s="21"/>
      <c r="C9" s="76"/>
      <c r="D9" s="76"/>
      <c r="E9" s="76"/>
      <c r="F9" s="76"/>
      <c r="G9" s="77"/>
      <c r="H9" s="77"/>
      <c r="I9" s="78"/>
    </row>
    <row r="10" spans="1:9" s="12" customFormat="1" ht="22.5" customHeight="1" thickBot="1">
      <c r="A10" s="92" t="s">
        <v>32</v>
      </c>
      <c r="B10" s="93"/>
      <c r="C10" s="28"/>
      <c r="D10" s="21"/>
      <c r="E10" s="21" t="s">
        <v>28</v>
      </c>
      <c r="F10" s="24"/>
      <c r="G10" s="41"/>
      <c r="H10" s="68"/>
      <c r="I10" s="69"/>
    </row>
    <row r="11" spans="1:9" s="12" customFormat="1" ht="45.75" customHeight="1" thickBot="1" thickTop="1">
      <c r="A11" s="90" t="s">
        <v>44</v>
      </c>
      <c r="B11" s="91"/>
      <c r="C11" s="75" t="s">
        <v>60</v>
      </c>
      <c r="D11" s="75"/>
      <c r="E11" s="75"/>
      <c r="F11" s="51" t="s">
        <v>67</v>
      </c>
      <c r="G11" s="67">
        <v>0.04</v>
      </c>
      <c r="H11" s="71" t="s">
        <v>68</v>
      </c>
      <c r="I11" s="70">
        <v>1.1</v>
      </c>
    </row>
    <row r="12" ht="15" customHeight="1"/>
    <row r="13" ht="15" customHeight="1"/>
    <row r="14" ht="15" customHeight="1" thickBot="1"/>
    <row r="15" spans="1:9" s="27" customFormat="1" ht="19.5" customHeight="1">
      <c r="A15" s="30">
        <v>1</v>
      </c>
      <c r="B15" s="31">
        <v>2</v>
      </c>
      <c r="C15" s="32">
        <v>3</v>
      </c>
      <c r="D15" s="32">
        <v>4</v>
      </c>
      <c r="E15" s="33">
        <v>5</v>
      </c>
      <c r="F15" s="32">
        <v>6</v>
      </c>
      <c r="G15" s="31">
        <v>7</v>
      </c>
      <c r="H15" s="31">
        <v>8</v>
      </c>
      <c r="I15" s="34" t="s">
        <v>61</v>
      </c>
    </row>
    <row r="16" spans="1:9" ht="78.75">
      <c r="A16" s="35" t="s">
        <v>59</v>
      </c>
      <c r="B16" s="3" t="s">
        <v>27</v>
      </c>
      <c r="C16" s="3" t="s">
        <v>0</v>
      </c>
      <c r="D16" s="4" t="s">
        <v>65</v>
      </c>
      <c r="E16" s="2" t="s">
        <v>64</v>
      </c>
      <c r="F16" s="2" t="s">
        <v>66</v>
      </c>
      <c r="G16" s="4" t="s">
        <v>72</v>
      </c>
      <c r="H16" s="4" t="s">
        <v>62</v>
      </c>
      <c r="I16" s="36" t="s">
        <v>22</v>
      </c>
    </row>
    <row r="17" spans="1:10" s="12" customFormat="1" ht="19.5" customHeight="1">
      <c r="A17" s="54">
        <v>43466</v>
      </c>
      <c r="B17" s="55">
        <v>7</v>
      </c>
      <c r="C17" s="55">
        <v>2</v>
      </c>
      <c r="D17" s="56">
        <v>2</v>
      </c>
      <c r="E17" s="55"/>
      <c r="F17" s="57"/>
      <c r="G17" s="58">
        <v>700</v>
      </c>
      <c r="H17" s="58">
        <f>IF(OR(B17=0,C17+D17+E17+F17=0),"",MIN(G17/(C17+D17+E17+F17)/B17*$G$11,2.3,$I$11))</f>
        <v>1</v>
      </c>
      <c r="I17" s="59">
        <f>IF(H17="",0,H17*C17*B17)</f>
        <v>14</v>
      </c>
      <c r="J17" s="96"/>
    </row>
    <row r="18" spans="1:10" ht="19.5" customHeight="1">
      <c r="A18" s="54">
        <v>43467</v>
      </c>
      <c r="B18" s="60">
        <v>4</v>
      </c>
      <c r="C18" s="61">
        <v>2</v>
      </c>
      <c r="D18" s="56">
        <v>2</v>
      </c>
      <c r="E18" s="55"/>
      <c r="F18" s="62"/>
      <c r="G18" s="63">
        <v>440</v>
      </c>
      <c r="H18" s="58">
        <f>IF(OR(B18=0,C18+D18+E18+F18=0),"",MIN(G18/(C18+D18+E18+F18)/B18*$G$11,2.3,$I$11))</f>
        <v>1.1</v>
      </c>
      <c r="I18" s="59">
        <f aca="true" t="shared" si="0" ref="I18:I46">IF(H18="",0,H18*C18*B18)</f>
        <v>8.8</v>
      </c>
      <c r="J18" s="96"/>
    </row>
    <row r="19" spans="1:9" ht="27" customHeight="1">
      <c r="A19" s="94" t="s">
        <v>63</v>
      </c>
      <c r="B19" s="94"/>
      <c r="C19" s="94"/>
      <c r="D19" s="94"/>
      <c r="E19" s="94"/>
      <c r="F19" s="94"/>
      <c r="G19" s="94"/>
      <c r="H19" s="94"/>
      <c r="I19" s="95"/>
    </row>
    <row r="20" spans="1:9" ht="19.5" customHeight="1">
      <c r="A20" s="37"/>
      <c r="B20" s="18"/>
      <c r="C20" s="18"/>
      <c r="D20" s="17"/>
      <c r="E20" s="16"/>
      <c r="F20" s="14"/>
      <c r="G20" s="43"/>
      <c r="H20" s="42">
        <f aca="true" t="shared" si="1" ref="H20:H59">IF(OR(B20=0,C20+D20+E20+F20=0),"",MIN(G20/(C20+D20+E20+F20)/B20*$G$11,2.3,$I$11))</f>
      </c>
      <c r="I20" s="38">
        <f t="shared" si="0"/>
        <v>0</v>
      </c>
    </row>
    <row r="21" spans="1:9" ht="19.5" customHeight="1">
      <c r="A21" s="37"/>
      <c r="B21" s="18"/>
      <c r="C21" s="18"/>
      <c r="D21" s="17"/>
      <c r="E21" s="16"/>
      <c r="F21" s="14"/>
      <c r="G21" s="43"/>
      <c r="H21" s="42">
        <f t="shared" si="1"/>
      </c>
      <c r="I21" s="38">
        <f t="shared" si="0"/>
        <v>0</v>
      </c>
    </row>
    <row r="22" spans="1:9" ht="19.5" customHeight="1">
      <c r="A22" s="37"/>
      <c r="B22" s="18"/>
      <c r="C22" s="18"/>
      <c r="D22" s="17"/>
      <c r="E22" s="16"/>
      <c r="F22" s="14"/>
      <c r="G22" s="43"/>
      <c r="H22" s="42">
        <f t="shared" si="1"/>
      </c>
      <c r="I22" s="38">
        <f t="shared" si="0"/>
        <v>0</v>
      </c>
    </row>
    <row r="23" spans="1:9" ht="19.5" customHeight="1">
      <c r="A23" s="39"/>
      <c r="B23" s="18"/>
      <c r="C23" s="18"/>
      <c r="D23" s="17"/>
      <c r="E23" s="16"/>
      <c r="F23" s="14"/>
      <c r="G23" s="43"/>
      <c r="H23" s="42">
        <f t="shared" si="1"/>
      </c>
      <c r="I23" s="38">
        <f t="shared" si="0"/>
        <v>0</v>
      </c>
    </row>
    <row r="24" spans="1:9" ht="19.5" customHeight="1">
      <c r="A24" s="39"/>
      <c r="B24" s="18"/>
      <c r="C24" s="18"/>
      <c r="D24" s="17"/>
      <c r="E24" s="16"/>
      <c r="F24" s="14"/>
      <c r="G24" s="43"/>
      <c r="H24" s="42">
        <f t="shared" si="1"/>
      </c>
      <c r="I24" s="38">
        <f t="shared" si="0"/>
        <v>0</v>
      </c>
    </row>
    <row r="25" spans="1:9" ht="19.5" customHeight="1">
      <c r="A25" s="39"/>
      <c r="B25" s="18"/>
      <c r="C25" s="18"/>
      <c r="D25" s="17"/>
      <c r="E25" s="16"/>
      <c r="F25" s="14"/>
      <c r="G25" s="43"/>
      <c r="H25" s="42">
        <f t="shared" si="1"/>
      </c>
      <c r="I25" s="38">
        <f t="shared" si="0"/>
        <v>0</v>
      </c>
    </row>
    <row r="26" spans="1:9" ht="19.5" customHeight="1">
      <c r="A26" s="39"/>
      <c r="B26" s="15"/>
      <c r="C26" s="15"/>
      <c r="D26" s="17"/>
      <c r="E26" s="16"/>
      <c r="F26" s="14"/>
      <c r="G26" s="43"/>
      <c r="H26" s="42">
        <f t="shared" si="1"/>
      </c>
      <c r="I26" s="38">
        <f t="shared" si="0"/>
        <v>0</v>
      </c>
    </row>
    <row r="27" spans="1:9" ht="19.5" customHeight="1">
      <c r="A27" s="39"/>
      <c r="B27" s="15"/>
      <c r="C27" s="15"/>
      <c r="D27" s="17"/>
      <c r="E27" s="16"/>
      <c r="F27" s="14"/>
      <c r="G27" s="43"/>
      <c r="H27" s="42">
        <f t="shared" si="1"/>
      </c>
      <c r="I27" s="38">
        <f t="shared" si="0"/>
        <v>0</v>
      </c>
    </row>
    <row r="28" spans="1:9" ht="19.5" customHeight="1">
      <c r="A28" s="39"/>
      <c r="B28" s="15"/>
      <c r="C28" s="15"/>
      <c r="D28" s="17"/>
      <c r="E28" s="16"/>
      <c r="F28" s="14"/>
      <c r="G28" s="43"/>
      <c r="H28" s="42">
        <f t="shared" si="1"/>
      </c>
      <c r="I28" s="38">
        <f t="shared" si="0"/>
        <v>0</v>
      </c>
    </row>
    <row r="29" spans="1:9" ht="19.5" customHeight="1">
      <c r="A29" s="39"/>
      <c r="B29" s="15"/>
      <c r="C29" s="15"/>
      <c r="D29" s="17"/>
      <c r="E29" s="16"/>
      <c r="F29" s="14"/>
      <c r="G29" s="43"/>
      <c r="H29" s="42">
        <f t="shared" si="1"/>
      </c>
      <c r="I29" s="38">
        <f t="shared" si="0"/>
        <v>0</v>
      </c>
    </row>
    <row r="30" spans="1:9" ht="19.5" customHeight="1">
      <c r="A30" s="39"/>
      <c r="B30" s="15"/>
      <c r="C30" s="15"/>
      <c r="D30" s="17"/>
      <c r="E30" s="16"/>
      <c r="F30" s="14"/>
      <c r="G30" s="43"/>
      <c r="H30" s="42">
        <f t="shared" si="1"/>
      </c>
      <c r="I30" s="38">
        <f t="shared" si="0"/>
        <v>0</v>
      </c>
    </row>
    <row r="31" spans="1:9" ht="19.5" customHeight="1">
      <c r="A31" s="39"/>
      <c r="B31" s="15"/>
      <c r="C31" s="15"/>
      <c r="D31" s="17"/>
      <c r="E31" s="16"/>
      <c r="F31" s="14"/>
      <c r="G31" s="43"/>
      <c r="H31" s="42">
        <f t="shared" si="1"/>
      </c>
      <c r="I31" s="38">
        <f t="shared" si="0"/>
        <v>0</v>
      </c>
    </row>
    <row r="32" spans="1:9" ht="19.5" customHeight="1">
      <c r="A32" s="39"/>
      <c r="B32" s="15"/>
      <c r="C32" s="15"/>
      <c r="D32" s="17"/>
      <c r="E32" s="16"/>
      <c r="F32" s="14"/>
      <c r="G32" s="43"/>
      <c r="H32" s="42">
        <f t="shared" si="1"/>
      </c>
      <c r="I32" s="38">
        <f t="shared" si="0"/>
        <v>0</v>
      </c>
    </row>
    <row r="33" spans="1:9" ht="19.5" customHeight="1">
      <c r="A33" s="39"/>
      <c r="B33" s="15"/>
      <c r="C33" s="15"/>
      <c r="D33" s="17"/>
      <c r="E33" s="16"/>
      <c r="F33" s="14"/>
      <c r="G33" s="43"/>
      <c r="H33" s="42">
        <f t="shared" si="1"/>
      </c>
      <c r="I33" s="38">
        <f t="shared" si="0"/>
        <v>0</v>
      </c>
    </row>
    <row r="34" spans="1:9" ht="19.5" customHeight="1">
      <c r="A34" s="39"/>
      <c r="B34" s="15"/>
      <c r="C34" s="15"/>
      <c r="D34" s="17"/>
      <c r="E34" s="16"/>
      <c r="F34" s="14"/>
      <c r="G34" s="43"/>
      <c r="H34" s="42">
        <f t="shared" si="1"/>
      </c>
      <c r="I34" s="38">
        <f t="shared" si="0"/>
        <v>0</v>
      </c>
    </row>
    <row r="35" spans="1:9" ht="19.5" customHeight="1">
      <c r="A35" s="39"/>
      <c r="B35" s="15"/>
      <c r="C35" s="15"/>
      <c r="D35" s="17"/>
      <c r="E35" s="16"/>
      <c r="F35" s="14"/>
      <c r="G35" s="43"/>
      <c r="H35" s="42">
        <f t="shared" si="1"/>
      </c>
      <c r="I35" s="38">
        <f t="shared" si="0"/>
        <v>0</v>
      </c>
    </row>
    <row r="36" spans="1:9" ht="19.5" customHeight="1">
      <c r="A36" s="39"/>
      <c r="B36" s="15"/>
      <c r="C36" s="15"/>
      <c r="D36" s="17"/>
      <c r="E36" s="16"/>
      <c r="F36" s="14"/>
      <c r="G36" s="43"/>
      <c r="H36" s="42">
        <f t="shared" si="1"/>
      </c>
      <c r="I36" s="38">
        <f t="shared" si="0"/>
        <v>0</v>
      </c>
    </row>
    <row r="37" spans="1:9" ht="19.5" customHeight="1">
      <c r="A37" s="39"/>
      <c r="B37" s="15"/>
      <c r="C37" s="15"/>
      <c r="D37" s="17"/>
      <c r="E37" s="16"/>
      <c r="F37" s="14"/>
      <c r="G37" s="43"/>
      <c r="H37" s="42">
        <f t="shared" si="1"/>
      </c>
      <c r="I37" s="38">
        <f t="shared" si="0"/>
        <v>0</v>
      </c>
    </row>
    <row r="38" spans="1:9" ht="19.5" customHeight="1">
      <c r="A38" s="39"/>
      <c r="B38" s="15"/>
      <c r="C38" s="15"/>
      <c r="D38" s="17"/>
      <c r="E38" s="16"/>
      <c r="F38" s="14"/>
      <c r="G38" s="43"/>
      <c r="H38" s="42">
        <f t="shared" si="1"/>
      </c>
      <c r="I38" s="38">
        <f t="shared" si="0"/>
        <v>0</v>
      </c>
    </row>
    <row r="39" spans="1:9" ht="19.5" customHeight="1">
      <c r="A39" s="39"/>
      <c r="B39" s="15"/>
      <c r="C39" s="15"/>
      <c r="D39" s="17"/>
      <c r="E39" s="16"/>
      <c r="F39" s="14"/>
      <c r="G39" s="43"/>
      <c r="H39" s="42">
        <f t="shared" si="1"/>
      </c>
      <c r="I39" s="38">
        <f t="shared" si="0"/>
        <v>0</v>
      </c>
    </row>
    <row r="40" spans="1:9" ht="19.5" customHeight="1">
      <c r="A40" s="39"/>
      <c r="B40" s="15"/>
      <c r="C40" s="15"/>
      <c r="D40" s="17"/>
      <c r="E40" s="16"/>
      <c r="F40" s="14"/>
      <c r="G40" s="43"/>
      <c r="H40" s="42">
        <f t="shared" si="1"/>
      </c>
      <c r="I40" s="38">
        <f t="shared" si="0"/>
        <v>0</v>
      </c>
    </row>
    <row r="41" spans="1:9" ht="19.5" customHeight="1">
      <c r="A41" s="39"/>
      <c r="B41" s="15"/>
      <c r="C41" s="15"/>
      <c r="D41" s="17"/>
      <c r="E41" s="16"/>
      <c r="F41" s="14"/>
      <c r="G41" s="43"/>
      <c r="H41" s="42">
        <f t="shared" si="1"/>
      </c>
      <c r="I41" s="38">
        <f t="shared" si="0"/>
        <v>0</v>
      </c>
    </row>
    <row r="42" spans="1:9" ht="19.5" customHeight="1">
      <c r="A42" s="39"/>
      <c r="B42" s="15"/>
      <c r="C42" s="15"/>
      <c r="D42" s="17"/>
      <c r="E42" s="16"/>
      <c r="F42" s="14"/>
      <c r="G42" s="43"/>
      <c r="H42" s="42">
        <f t="shared" si="1"/>
      </c>
      <c r="I42" s="38">
        <f t="shared" si="0"/>
        <v>0</v>
      </c>
    </row>
    <row r="43" spans="1:9" ht="19.5" customHeight="1">
      <c r="A43" s="39"/>
      <c r="B43" s="15"/>
      <c r="C43" s="15"/>
      <c r="D43" s="17"/>
      <c r="E43" s="16"/>
      <c r="F43" s="15"/>
      <c r="G43" s="44"/>
      <c r="H43" s="42">
        <f t="shared" si="1"/>
      </c>
      <c r="I43" s="38">
        <f t="shared" si="0"/>
        <v>0</v>
      </c>
    </row>
    <row r="44" spans="1:9" ht="19.5" customHeight="1">
      <c r="A44" s="39"/>
      <c r="B44" s="15"/>
      <c r="C44" s="15"/>
      <c r="D44" s="40"/>
      <c r="E44" s="16"/>
      <c r="F44" s="15"/>
      <c r="G44" s="44"/>
      <c r="H44" s="42">
        <f t="shared" si="1"/>
      </c>
      <c r="I44" s="38">
        <f t="shared" si="0"/>
        <v>0</v>
      </c>
    </row>
    <row r="45" spans="1:9" ht="19.5" customHeight="1">
      <c r="A45" s="39"/>
      <c r="B45" s="15"/>
      <c r="C45" s="15"/>
      <c r="D45" s="17"/>
      <c r="E45" s="16"/>
      <c r="F45" s="15"/>
      <c r="G45" s="44"/>
      <c r="H45" s="42">
        <f t="shared" si="1"/>
      </c>
      <c r="I45" s="38">
        <f t="shared" si="0"/>
        <v>0</v>
      </c>
    </row>
    <row r="46" spans="1:9" ht="19.5" customHeight="1">
      <c r="A46" s="39"/>
      <c r="B46" s="15"/>
      <c r="C46" s="15"/>
      <c r="D46" s="17"/>
      <c r="E46" s="16"/>
      <c r="F46" s="15"/>
      <c r="G46" s="44"/>
      <c r="H46" s="42">
        <f t="shared" si="1"/>
      </c>
      <c r="I46" s="38">
        <f t="shared" si="0"/>
        <v>0</v>
      </c>
    </row>
    <row r="47" spans="1:9" ht="19.5" customHeight="1">
      <c r="A47" s="39"/>
      <c r="B47" s="15"/>
      <c r="C47" s="15"/>
      <c r="D47" s="17"/>
      <c r="E47" s="16"/>
      <c r="F47" s="15"/>
      <c r="G47" s="44"/>
      <c r="H47" s="42">
        <f t="shared" si="1"/>
      </c>
      <c r="I47" s="38">
        <f aca="true" t="shared" si="2" ref="I47:I59">IF(H47="",0,H47*C47*B47)</f>
        <v>0</v>
      </c>
    </row>
    <row r="48" spans="1:9" ht="19.5" customHeight="1">
      <c r="A48" s="39"/>
      <c r="B48" s="15"/>
      <c r="C48" s="15"/>
      <c r="D48" s="17"/>
      <c r="E48" s="16"/>
      <c r="F48" s="15"/>
      <c r="G48" s="44"/>
      <c r="H48" s="42">
        <f t="shared" si="1"/>
      </c>
      <c r="I48" s="38">
        <f t="shared" si="2"/>
        <v>0</v>
      </c>
    </row>
    <row r="49" spans="1:9" ht="19.5" customHeight="1">
      <c r="A49" s="39"/>
      <c r="B49" s="15"/>
      <c r="C49" s="15"/>
      <c r="D49" s="17"/>
      <c r="E49" s="16"/>
      <c r="F49" s="15"/>
      <c r="G49" s="44"/>
      <c r="H49" s="42">
        <f t="shared" si="1"/>
      </c>
      <c r="I49" s="38">
        <f t="shared" si="2"/>
        <v>0</v>
      </c>
    </row>
    <row r="50" spans="1:9" ht="19.5" customHeight="1">
      <c r="A50" s="39"/>
      <c r="B50" s="15"/>
      <c r="C50" s="15"/>
      <c r="D50" s="17"/>
      <c r="E50" s="16"/>
      <c r="F50" s="15"/>
      <c r="G50" s="44"/>
      <c r="H50" s="42">
        <f t="shared" si="1"/>
      </c>
      <c r="I50" s="38">
        <f t="shared" si="2"/>
        <v>0</v>
      </c>
    </row>
    <row r="51" spans="1:9" ht="19.5" customHeight="1">
      <c r="A51" s="39"/>
      <c r="B51" s="15"/>
      <c r="C51" s="15"/>
      <c r="D51" s="17"/>
      <c r="E51" s="16"/>
      <c r="F51" s="15"/>
      <c r="G51" s="44"/>
      <c r="H51" s="42">
        <f t="shared" si="1"/>
      </c>
      <c r="I51" s="38">
        <f t="shared" si="2"/>
        <v>0</v>
      </c>
    </row>
    <row r="52" spans="1:9" ht="19.5" customHeight="1">
      <c r="A52" s="39"/>
      <c r="B52" s="15"/>
      <c r="C52" s="15"/>
      <c r="D52" s="17"/>
      <c r="E52" s="16"/>
      <c r="F52" s="15"/>
      <c r="G52" s="44"/>
      <c r="H52" s="42">
        <f t="shared" si="1"/>
      </c>
      <c r="I52" s="38">
        <f>IF(H52="",0,H52*C52*B52)</f>
        <v>0</v>
      </c>
    </row>
    <row r="53" spans="1:9" ht="19.5" customHeight="1">
      <c r="A53" s="39"/>
      <c r="B53" s="15"/>
      <c r="C53" s="15"/>
      <c r="D53" s="17"/>
      <c r="E53" s="16"/>
      <c r="F53" s="15"/>
      <c r="G53" s="44"/>
      <c r="H53" s="42">
        <f t="shared" si="1"/>
      </c>
      <c r="I53" s="38">
        <f>IF(H53="",0,H53*C53*B53)</f>
        <v>0</v>
      </c>
    </row>
    <row r="54" spans="1:9" ht="19.5" customHeight="1">
      <c r="A54" s="39"/>
      <c r="B54" s="15"/>
      <c r="C54" s="15"/>
      <c r="D54" s="17"/>
      <c r="E54" s="16"/>
      <c r="F54" s="15"/>
      <c r="G54" s="44"/>
      <c r="H54" s="42">
        <f t="shared" si="1"/>
      </c>
      <c r="I54" s="38">
        <f>IF(H54="",0,H54*C54*B54)</f>
        <v>0</v>
      </c>
    </row>
    <row r="55" spans="1:9" ht="19.5" customHeight="1">
      <c r="A55" s="39"/>
      <c r="B55" s="15"/>
      <c r="C55" s="15"/>
      <c r="D55" s="17"/>
      <c r="E55" s="16"/>
      <c r="F55" s="15"/>
      <c r="G55" s="44"/>
      <c r="H55" s="42">
        <f t="shared" si="1"/>
      </c>
      <c r="I55" s="38">
        <f>IF(H55="",0,H55*C55*B55)</f>
        <v>0</v>
      </c>
    </row>
    <row r="56" spans="1:9" ht="19.5" customHeight="1">
      <c r="A56" s="39"/>
      <c r="B56" s="15"/>
      <c r="C56" s="15"/>
      <c r="D56" s="17"/>
      <c r="E56" s="16"/>
      <c r="F56" s="15"/>
      <c r="G56" s="44"/>
      <c r="H56" s="42">
        <f t="shared" si="1"/>
      </c>
      <c r="I56" s="38">
        <f t="shared" si="2"/>
        <v>0</v>
      </c>
    </row>
    <row r="57" spans="1:9" ht="19.5" customHeight="1">
      <c r="A57" s="39"/>
      <c r="B57" s="15"/>
      <c r="C57" s="15"/>
      <c r="D57" s="17"/>
      <c r="E57" s="16"/>
      <c r="F57" s="15"/>
      <c r="G57" s="44"/>
      <c r="H57" s="42">
        <f t="shared" si="1"/>
      </c>
      <c r="I57" s="38">
        <f t="shared" si="2"/>
        <v>0</v>
      </c>
    </row>
    <row r="58" spans="1:9" ht="19.5" customHeight="1">
      <c r="A58" s="39"/>
      <c r="B58" s="15"/>
      <c r="C58" s="15"/>
      <c r="D58" s="17"/>
      <c r="E58" s="16"/>
      <c r="F58" s="15"/>
      <c r="G58" s="44"/>
      <c r="H58" s="42">
        <f t="shared" si="1"/>
      </c>
      <c r="I58" s="38">
        <f t="shared" si="2"/>
        <v>0</v>
      </c>
    </row>
    <row r="59" spans="1:9" ht="19.5" customHeight="1" thickBot="1">
      <c r="A59" s="39"/>
      <c r="B59" s="15"/>
      <c r="C59" s="15"/>
      <c r="D59" s="17"/>
      <c r="E59" s="16"/>
      <c r="F59" s="15"/>
      <c r="G59" s="44"/>
      <c r="H59" s="42">
        <f t="shared" si="1"/>
      </c>
      <c r="I59" s="38">
        <f t="shared" si="2"/>
        <v>0</v>
      </c>
    </row>
    <row r="60" spans="1:9" ht="19.5" customHeight="1" thickBot="1">
      <c r="A60" s="45" t="s">
        <v>1</v>
      </c>
      <c r="B60" s="46">
        <f>SUM(B20:B59)</f>
        <v>0</v>
      </c>
      <c r="C60" s="47">
        <f>SUM(C20:C59)</f>
        <v>0</v>
      </c>
      <c r="D60" s="47">
        <f>SUM(D20:D59)</f>
        <v>0</v>
      </c>
      <c r="E60" s="47">
        <f>SUM(E20:E59)</f>
        <v>0</v>
      </c>
      <c r="F60" s="47">
        <f>SUM(F20:G59)</f>
        <v>0</v>
      </c>
      <c r="G60" s="48">
        <f>SUM(G20:G59)</f>
        <v>0</v>
      </c>
      <c r="H60" s="48"/>
      <c r="I60" s="48">
        <f>SUM(I20:I59)</f>
        <v>0</v>
      </c>
    </row>
    <row r="61" spans="1:12" ht="23.25" customHeight="1">
      <c r="A61" s="88"/>
      <c r="B61" s="88"/>
      <c r="C61" s="88"/>
      <c r="D61" s="88"/>
      <c r="E61" s="88"/>
      <c r="F61" s="88"/>
      <c r="G61" s="6"/>
      <c r="H61" s="6"/>
      <c r="I61" s="6"/>
      <c r="J61" s="89"/>
      <c r="K61" s="89"/>
      <c r="L61" s="89"/>
    </row>
    <row r="62" ht="12.75" customHeight="1"/>
    <row r="63" ht="12.75" customHeight="1"/>
    <row r="64" ht="12.75" customHeight="1"/>
    <row r="65" ht="12.75" customHeight="1"/>
    <row r="66" ht="12.75" customHeight="1"/>
    <row r="67" ht="12.75" customHeight="1"/>
    <row r="80" ht="12.75" customHeight="1"/>
  </sheetData>
  <sheetProtection/>
  <mergeCells count="14">
    <mergeCell ref="A61:F61"/>
    <mergeCell ref="J61:L61"/>
    <mergeCell ref="A11:B11"/>
    <mergeCell ref="A10:B10"/>
    <mergeCell ref="A19:I19"/>
    <mergeCell ref="J17:J18"/>
    <mergeCell ref="A1:I1"/>
    <mergeCell ref="C11:E11"/>
    <mergeCell ref="C8:I8"/>
    <mergeCell ref="B7:D7"/>
    <mergeCell ref="F7:I7"/>
    <mergeCell ref="A4:I4"/>
    <mergeCell ref="C9:I9"/>
    <mergeCell ref="A2:I2"/>
  </mergeCells>
  <dataValidations count="6">
    <dataValidation allowBlank="1" showErrorMessage="1" promptTitle="Carte SNCF" prompt="Sélectionnez le type de réduction présenté" sqref="E16"/>
    <dataValidation allowBlank="1" showInputMessage="1" showErrorMessage="1" promptTitle="Dates" prompt="Date de fin du séjour&#10;" sqref="A1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F16:H16"/>
    <dataValidation allowBlank="1" showInputMessage="1" showErrorMessage="1" promptTitle="Nombre de lits" sqref="A10:B10"/>
    <dataValidation type="whole" allowBlank="1" showInputMessage="1" showErrorMessage="1" promptTitle="Nb de lits" errorTitle="Nb entier svp" sqref="C10">
      <formula1>0</formula1>
      <formula2>10000</formula2>
    </dataValidation>
    <dataValidation type="date" operator="greaterThan" allowBlank="1" showInputMessage="1" showErrorMessage="1" sqref="A23:A59">
      <formula1>40544</formula1>
    </dataValidation>
  </dataValidations>
  <printOptions horizontalCentered="1"/>
  <pageMargins left="0.2362204724409449" right="0.2362204724409449" top="0.2362204724409449" bottom="0.2362204724409449" header="0.11811023622047245" footer="0.11811023622047245"/>
  <pageSetup fitToHeight="0" fitToWidth="1"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B1:I11"/>
  <sheetViews>
    <sheetView zoomScalePageLayoutView="0" workbookViewId="0" topLeftCell="A1">
      <selection activeCell="D19" sqref="D19"/>
    </sheetView>
  </sheetViews>
  <sheetFormatPr defaultColWidth="11.421875" defaultRowHeight="12.75"/>
  <sheetData>
    <row r="1" spans="2:9" ht="18" thickBot="1">
      <c r="B1" s="97"/>
      <c r="C1" s="97"/>
      <c r="D1" s="97"/>
      <c r="E1" s="97"/>
      <c r="F1" s="97"/>
      <c r="G1" s="97"/>
      <c r="H1" s="97"/>
      <c r="I1" s="97"/>
    </row>
    <row r="2" spans="2:9" ht="18" thickBot="1">
      <c r="B2" s="97"/>
      <c r="C2" s="97"/>
      <c r="D2" s="98" t="s">
        <v>73</v>
      </c>
      <c r="E2" s="99"/>
      <c r="F2" s="100"/>
      <c r="G2" s="97"/>
      <c r="H2" s="97"/>
      <c r="I2" s="97"/>
    </row>
    <row r="3" spans="2:9" ht="12.75">
      <c r="B3" s="101" t="s">
        <v>74</v>
      </c>
      <c r="C3" s="102"/>
      <c r="D3" s="102"/>
      <c r="E3" s="102"/>
      <c r="F3" s="102"/>
      <c r="G3" s="102"/>
      <c r="H3" s="102"/>
      <c r="I3" s="103"/>
    </row>
    <row r="4" spans="2:9" ht="12.75">
      <c r="B4" s="104"/>
      <c r="C4" s="105"/>
      <c r="D4" s="105"/>
      <c r="E4" s="105"/>
      <c r="F4" s="105"/>
      <c r="G4" s="105"/>
      <c r="H4" s="105"/>
      <c r="I4" s="106"/>
    </row>
    <row r="5" spans="2:9" ht="12.75">
      <c r="B5" s="104"/>
      <c r="C5" s="105"/>
      <c r="D5" s="105"/>
      <c r="E5" s="105"/>
      <c r="F5" s="105"/>
      <c r="G5" s="105"/>
      <c r="H5" s="105"/>
      <c r="I5" s="106"/>
    </row>
    <row r="6" spans="2:9" ht="12.75">
      <c r="B6" s="104"/>
      <c r="C6" s="105"/>
      <c r="D6" s="105"/>
      <c r="E6" s="105"/>
      <c r="F6" s="105"/>
      <c r="G6" s="105"/>
      <c r="H6" s="105"/>
      <c r="I6" s="106"/>
    </row>
    <row r="7" spans="2:9" ht="13.5" thickBot="1">
      <c r="B7" s="107"/>
      <c r="C7" s="108"/>
      <c r="D7" s="108"/>
      <c r="E7" s="108"/>
      <c r="F7" s="108"/>
      <c r="G7" s="108"/>
      <c r="H7" s="108"/>
      <c r="I7" s="109"/>
    </row>
    <row r="8" ht="13.5" thickBot="1"/>
    <row r="9" spans="4:6" ht="18" thickBot="1">
      <c r="D9" s="98" t="s">
        <v>75</v>
      </c>
      <c r="E9" s="99"/>
      <c r="F9" s="100"/>
    </row>
    <row r="10" spans="3:7" ht="12.75">
      <c r="C10" s="110" t="s">
        <v>76</v>
      </c>
      <c r="D10" s="111"/>
      <c r="E10" s="111"/>
      <c r="F10" s="111"/>
      <c r="G10" s="112"/>
    </row>
    <row r="11" spans="3:7" ht="54" customHeight="1" thickBot="1">
      <c r="C11" s="113"/>
      <c r="D11" s="114"/>
      <c r="E11" s="114"/>
      <c r="F11" s="114"/>
      <c r="G11" s="115"/>
    </row>
  </sheetData>
  <sheetProtection/>
  <mergeCells count="4">
    <mergeCell ref="D2:F2"/>
    <mergeCell ref="B3:I7"/>
    <mergeCell ref="D9:F9"/>
    <mergeCell ref="C10:G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6"/>
  <sheetViews>
    <sheetView zoomScale="150" zoomScaleNormal="150" zoomScalePageLayoutView="0" workbookViewId="0" topLeftCell="A1">
      <selection activeCell="A7" sqref="A7:IV7"/>
    </sheetView>
  </sheetViews>
  <sheetFormatPr defaultColWidth="11.421875" defaultRowHeight="12.75"/>
  <cols>
    <col min="2" max="2" width="50.8515625" style="8" customWidth="1"/>
    <col min="3" max="3" width="17.7109375" style="7" customWidth="1"/>
  </cols>
  <sheetData>
    <row r="1" ht="12.75">
      <c r="C1" s="8"/>
    </row>
    <row r="2" spans="1:3" ht="12.75">
      <c r="A2" t="s">
        <v>2</v>
      </c>
      <c r="C2" s="8"/>
    </row>
    <row r="3" spans="2:3" ht="26.25">
      <c r="B3" s="10" t="s">
        <v>3</v>
      </c>
      <c r="C3" s="10" t="s">
        <v>4</v>
      </c>
    </row>
    <row r="4" spans="2:3" ht="12.75">
      <c r="B4" s="8" t="s">
        <v>46</v>
      </c>
      <c r="C4" s="9">
        <v>0.22</v>
      </c>
    </row>
    <row r="5" spans="2:3" ht="12.75">
      <c r="B5" s="8" t="s">
        <v>49</v>
      </c>
      <c r="C5" s="9">
        <v>0.5</v>
      </c>
    </row>
    <row r="6" spans="2:3" ht="12.75">
      <c r="B6" s="8" t="s">
        <v>45</v>
      </c>
      <c r="C6" s="20">
        <v>0.35</v>
      </c>
    </row>
    <row r="7" spans="2:3" ht="12.75">
      <c r="B7" s="8" t="s">
        <v>39</v>
      </c>
      <c r="C7" s="20">
        <v>0.35</v>
      </c>
    </row>
    <row r="8" spans="2:3" ht="12.75">
      <c r="B8" s="8" t="s">
        <v>30</v>
      </c>
      <c r="C8" s="9">
        <v>0.35</v>
      </c>
    </row>
    <row r="9" spans="2:3" ht="12.75">
      <c r="B9" s="8" t="s">
        <v>33</v>
      </c>
      <c r="C9" s="9">
        <v>0.5</v>
      </c>
    </row>
    <row r="10" spans="2:3" ht="12.75">
      <c r="B10" s="8" t="s">
        <v>29</v>
      </c>
      <c r="C10" s="9">
        <v>0.75</v>
      </c>
    </row>
    <row r="11" spans="2:3" ht="12.75">
      <c r="B11" s="8" t="s">
        <v>35</v>
      </c>
      <c r="C11" s="20">
        <v>1</v>
      </c>
    </row>
    <row r="12" spans="2:3" ht="12.75">
      <c r="B12" s="8" t="s">
        <v>34</v>
      </c>
      <c r="C12" s="20">
        <v>1.2</v>
      </c>
    </row>
    <row r="13" spans="2:3" ht="12.75">
      <c r="B13" s="8" t="s">
        <v>50</v>
      </c>
      <c r="C13" s="20">
        <v>2</v>
      </c>
    </row>
    <row r="14" spans="2:3" ht="12.75">
      <c r="B14" s="8" t="s">
        <v>47</v>
      </c>
      <c r="C14" s="20">
        <v>0.35</v>
      </c>
    </row>
    <row r="15" spans="2:3" ht="12.75">
      <c r="B15" s="8" t="s">
        <v>48</v>
      </c>
      <c r="C15" s="20">
        <v>0.5</v>
      </c>
    </row>
    <row r="16" spans="2:3" ht="12.75">
      <c r="B16" s="8" t="s">
        <v>51</v>
      </c>
      <c r="C16" s="20">
        <v>0.35</v>
      </c>
    </row>
    <row r="17" spans="2:3" ht="12.75">
      <c r="B17" s="8" t="s">
        <v>52</v>
      </c>
      <c r="C17" s="9">
        <v>0.35</v>
      </c>
    </row>
    <row r="18" spans="2:3" ht="12.75">
      <c r="B18" s="8" t="s">
        <v>53</v>
      </c>
      <c r="C18" s="9">
        <v>0.5</v>
      </c>
    </row>
    <row r="19" spans="2:3" ht="12.75">
      <c r="B19" s="8" t="s">
        <v>54</v>
      </c>
      <c r="C19" s="9">
        <v>0.75</v>
      </c>
    </row>
    <row r="20" spans="2:3" ht="12.75">
      <c r="B20" s="8" t="s">
        <v>55</v>
      </c>
      <c r="C20" s="20">
        <v>1</v>
      </c>
    </row>
    <row r="21" spans="2:3" ht="12.75">
      <c r="B21" s="8" t="s">
        <v>56</v>
      </c>
      <c r="C21" s="20">
        <v>1.2</v>
      </c>
    </row>
    <row r="22" spans="2:3" ht="12.75">
      <c r="B22" s="8" t="s">
        <v>38</v>
      </c>
      <c r="C22" s="20">
        <v>0.35</v>
      </c>
    </row>
    <row r="23" spans="2:3" ht="12.75">
      <c r="B23" s="8" t="s">
        <v>42</v>
      </c>
      <c r="C23" s="9">
        <v>0.35</v>
      </c>
    </row>
    <row r="24" spans="2:3" ht="12.75">
      <c r="B24" s="8" t="s">
        <v>43</v>
      </c>
      <c r="C24" s="9">
        <v>0.5</v>
      </c>
    </row>
    <row r="25" spans="2:3" ht="12.75">
      <c r="B25" s="8" t="s">
        <v>37</v>
      </c>
      <c r="C25" s="9">
        <v>0.75</v>
      </c>
    </row>
    <row r="26" spans="2:3" ht="12.75">
      <c r="B26" s="8" t="s">
        <v>41</v>
      </c>
      <c r="C26" s="20">
        <v>1</v>
      </c>
    </row>
    <row r="27" spans="2:3" ht="12.75">
      <c r="B27" s="8" t="s">
        <v>40</v>
      </c>
      <c r="C27" s="20">
        <v>1.2</v>
      </c>
    </row>
    <row r="30" ht="12.75">
      <c r="C30" s="7">
        <v>2015</v>
      </c>
    </row>
    <row r="31" ht="12.75">
      <c r="C31" s="7">
        <v>2016</v>
      </c>
    </row>
    <row r="32" ht="12.75">
      <c r="C32" s="7">
        <v>2017</v>
      </c>
    </row>
    <row r="33" ht="12.75">
      <c r="C33" s="7">
        <v>2018</v>
      </c>
    </row>
    <row r="34" spans="2:3" ht="12.75">
      <c r="B34" s="8" t="s">
        <v>6</v>
      </c>
      <c r="C34" s="7">
        <v>2019</v>
      </c>
    </row>
    <row r="35" spans="2:3" ht="12.75">
      <c r="B35" s="8" t="s">
        <v>7</v>
      </c>
      <c r="C35" s="7">
        <v>2020</v>
      </c>
    </row>
    <row r="36" spans="2:3" ht="12.75">
      <c r="B36" s="8" t="s">
        <v>8</v>
      </c>
      <c r="C36" s="7">
        <v>2021</v>
      </c>
    </row>
    <row r="37" spans="2:3" ht="12.75">
      <c r="B37" s="8" t="s">
        <v>9</v>
      </c>
      <c r="C37" s="7">
        <v>2022</v>
      </c>
    </row>
    <row r="38" spans="2:3" ht="12.75">
      <c r="B38" s="8" t="s">
        <v>10</v>
      </c>
      <c r="C38" s="7">
        <v>2023</v>
      </c>
    </row>
    <row r="39" spans="2:3" ht="12.75">
      <c r="B39" s="8" t="s">
        <v>11</v>
      </c>
      <c r="C39" s="7">
        <v>2024</v>
      </c>
    </row>
    <row r="40" spans="2:3" ht="12.75">
      <c r="B40" s="8" t="s">
        <v>12</v>
      </c>
      <c r="C40" s="7">
        <v>2025</v>
      </c>
    </row>
    <row r="41" spans="2:3" ht="12.75">
      <c r="B41" s="8" t="s">
        <v>13</v>
      </c>
      <c r="C41" s="7">
        <v>2026</v>
      </c>
    </row>
    <row r="42" ht="12.75">
      <c r="B42" s="8" t="s">
        <v>14</v>
      </c>
    </row>
    <row r="43" ht="12.75">
      <c r="B43" s="8" t="s">
        <v>15</v>
      </c>
    </row>
    <row r="44" ht="12.75">
      <c r="B44" s="8" t="s">
        <v>16</v>
      </c>
    </row>
    <row r="45" ht="12.75">
      <c r="B45" s="8" t="s">
        <v>17</v>
      </c>
    </row>
    <row r="47" spans="2:3" ht="12.75">
      <c r="B47" s="8" t="s">
        <v>21</v>
      </c>
      <c r="C47" s="13">
        <v>0</v>
      </c>
    </row>
    <row r="48" spans="2:3" ht="12.75">
      <c r="B48" s="8" t="s">
        <v>18</v>
      </c>
      <c r="C48" s="13">
        <v>0.7</v>
      </c>
    </row>
    <row r="49" spans="2:3" ht="12.75">
      <c r="B49" s="8" t="s">
        <v>19</v>
      </c>
      <c r="C49" s="13">
        <v>0.6</v>
      </c>
    </row>
    <row r="50" spans="2:3" ht="12.75">
      <c r="B50" s="19" t="s">
        <v>31</v>
      </c>
      <c r="C50" s="13">
        <v>0.5</v>
      </c>
    </row>
    <row r="51" spans="2:3" ht="12.75">
      <c r="B51" s="8" t="s">
        <v>20</v>
      </c>
      <c r="C51" s="13">
        <v>0.25</v>
      </c>
    </row>
    <row r="55" ht="12.75">
      <c r="B55" s="12">
        <f>'Registre du loueur NC'!D17*'Registre du loueur NC'!B17</f>
        <v>14</v>
      </c>
    </row>
    <row r="56" ht="12.75">
      <c r="B56" s="12">
        <f>'Registre du loueur NC'!D18*'Registre du loueur NC'!B18</f>
        <v>8</v>
      </c>
    </row>
    <row r="57" ht="12.75">
      <c r="B57" s="12">
        <f>'Registre du loueur NC'!D19*'Registre du loueur NC'!B19</f>
        <v>0</v>
      </c>
    </row>
    <row r="58" ht="12.75">
      <c r="B58" s="12">
        <f>'Registre du loueur NC'!D20*'Registre du loueur NC'!B20</f>
        <v>0</v>
      </c>
    </row>
    <row r="59" ht="12.75">
      <c r="B59" s="12">
        <f>'Registre du loueur NC'!D21*'Registre du loueur NC'!B21</f>
        <v>0</v>
      </c>
    </row>
    <row r="60" ht="12.75">
      <c r="B60" s="12">
        <f>'Registre du loueur NC'!D22*'Registre du loueur NC'!B22</f>
        <v>0</v>
      </c>
    </row>
    <row r="61" ht="12.75">
      <c r="B61" s="12">
        <f>'Registre du loueur NC'!D23*'Registre du loueur NC'!B23</f>
        <v>0</v>
      </c>
    </row>
    <row r="62" ht="12.75">
      <c r="B62" s="12">
        <f>'Registre du loueur NC'!D24*'Registre du loueur NC'!B24</f>
        <v>0</v>
      </c>
    </row>
    <row r="63" ht="12.75">
      <c r="B63" s="12">
        <f>'Registre du loueur NC'!D25*'Registre du loueur NC'!B25</f>
        <v>0</v>
      </c>
    </row>
    <row r="64" ht="12.75">
      <c r="B64" s="12">
        <f>'Registre du loueur NC'!D26*'Registre du loueur NC'!B26</f>
        <v>0</v>
      </c>
    </row>
    <row r="65" ht="12.75">
      <c r="B65" s="12">
        <f>'Registre du loueur NC'!D27*'Registre du loueur NC'!B27</f>
        <v>0</v>
      </c>
    </row>
    <row r="66" ht="12.75">
      <c r="B66" s="12">
        <f>'Registre du loueur NC'!D28*'Registre du loueur NC'!B28</f>
        <v>0</v>
      </c>
    </row>
    <row r="67" ht="12.75">
      <c r="B67" s="12">
        <f>'Registre du loueur NC'!D29*'Registre du loueur NC'!B29</f>
        <v>0</v>
      </c>
    </row>
    <row r="68" ht="12.75">
      <c r="B68" s="12">
        <f>'Registre du loueur NC'!D30*'Registre du loueur NC'!B30</f>
        <v>0</v>
      </c>
    </row>
    <row r="69" ht="12.75">
      <c r="B69" s="12">
        <f>'Registre du loueur NC'!D31*'Registre du loueur NC'!B31</f>
        <v>0</v>
      </c>
    </row>
    <row r="70" ht="12.75">
      <c r="B70" s="12">
        <f>'Registre du loueur NC'!D32*'Registre du loueur NC'!B32</f>
        <v>0</v>
      </c>
    </row>
    <row r="71" ht="12.75">
      <c r="B71" s="12">
        <f>'Registre du loueur NC'!D33*'Registre du loueur NC'!B33</f>
        <v>0</v>
      </c>
    </row>
    <row r="72" ht="12.75">
      <c r="B72" s="12">
        <f>'Registre du loueur NC'!D34*'Registre du loueur NC'!B34</f>
        <v>0</v>
      </c>
    </row>
    <row r="73" ht="12.75">
      <c r="B73" s="12">
        <f>'Registre du loueur NC'!D35*'Registre du loueur NC'!B35</f>
        <v>0</v>
      </c>
    </row>
    <row r="74" ht="12.75">
      <c r="B74" s="12">
        <f>'Registre du loueur NC'!D36*'Registre du loueur NC'!B36</f>
        <v>0</v>
      </c>
    </row>
    <row r="75" ht="12.75">
      <c r="B75" s="12">
        <f>'Registre du loueur NC'!D37*'Registre du loueur NC'!B37</f>
        <v>0</v>
      </c>
    </row>
    <row r="76" ht="12.75">
      <c r="B76" s="12">
        <f>'Registre du loueur NC'!D38*'Registre du loueur NC'!B38</f>
        <v>0</v>
      </c>
    </row>
    <row r="77" ht="12.75">
      <c r="B77" s="12">
        <f>'Registre du loueur NC'!D39*'Registre du loueur NC'!B39</f>
        <v>0</v>
      </c>
    </row>
    <row r="78" ht="12.75">
      <c r="B78" s="12">
        <f>'Registre du loueur NC'!D40*'Registre du loueur NC'!B40</f>
        <v>0</v>
      </c>
    </row>
    <row r="79" ht="12.75">
      <c r="B79" s="12">
        <f>'Registre du loueur NC'!D41*'Registre du loueur NC'!B41</f>
        <v>0</v>
      </c>
    </row>
    <row r="80" ht="12.75">
      <c r="B80" s="12">
        <f>'Registre du loueur NC'!D42*'Registre du loueur NC'!B42</f>
        <v>0</v>
      </c>
    </row>
    <row r="81" ht="12.75">
      <c r="B81" s="12">
        <f>'Registre du loueur NC'!D43*'Registre du loueur NC'!B43</f>
        <v>0</v>
      </c>
    </row>
    <row r="82" ht="12.75">
      <c r="B82" s="12">
        <f>'Registre du loueur NC'!D44*'Registre du loueur NC'!B44</f>
        <v>0</v>
      </c>
    </row>
    <row r="83" ht="12.75">
      <c r="B83" s="12">
        <f>'Registre du loueur NC'!D45*'Registre du loueur NC'!B45</f>
        <v>0</v>
      </c>
    </row>
    <row r="84" ht="12.75">
      <c r="B84" s="12">
        <f>'Registre du loueur NC'!D46*'Registre du loueur NC'!B46</f>
        <v>0</v>
      </c>
    </row>
    <row r="85" ht="12.75">
      <c r="B85" s="12" t="e">
        <f>'Registre du loueur NC'!#REF!*'Registre du loueur NC'!#REF!</f>
        <v>#REF!</v>
      </c>
    </row>
    <row r="86" ht="12.75">
      <c r="B86" s="12" t="e">
        <f>'Registre du loueur NC'!#REF!*'Registre du loueur NC'!#REF!</f>
        <v>#REF!</v>
      </c>
    </row>
  </sheetData>
  <sheetProtection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DE COMMUNES ENTRE CURE ET</dc:creator>
  <cp:keywords/>
  <dc:description/>
  <cp:lastModifiedBy>Solène CLESSE</cp:lastModifiedBy>
  <cp:lastPrinted>2019-12-16T12:44:28Z</cp:lastPrinted>
  <dcterms:created xsi:type="dcterms:W3CDTF">2003-01-17T14:43:20Z</dcterms:created>
  <dcterms:modified xsi:type="dcterms:W3CDTF">2024-04-25T08:31:42Z</dcterms:modified>
  <cp:category/>
  <cp:version/>
  <cp:contentType/>
  <cp:contentStatus/>
</cp:coreProperties>
</file>